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3375" activeTab="0"/>
  </bookViews>
  <sheets>
    <sheet name="Project" sheetId="1" r:id="rId1"/>
  </sheets>
  <definedNames>
    <definedName name="_xlfn.WRAPROWS" hidden="1">#NAME?</definedName>
  </definedNames>
  <calcPr fullCalcOnLoad="1"/>
</workbook>
</file>

<file path=xl/sharedStrings.xml><?xml version="1.0" encoding="utf-8"?>
<sst xmlns="http://schemas.openxmlformats.org/spreadsheetml/2006/main" count="60" uniqueCount="60">
  <si>
    <t>Project Details</t>
  </si>
  <si>
    <t>Start</t>
  </si>
  <si>
    <t>Predecessors</t>
  </si>
  <si>
    <t>Assigned To</t>
  </si>
  <si>
    <t>% Complete</t>
  </si>
  <si>
    <t>Status</t>
  </si>
  <si>
    <t>Project Duration</t>
  </si>
  <si>
    <t>PROJECT Project Commencement</t>
  </si>
  <si>
    <t>Mobilization</t>
  </si>
  <si>
    <t>PROJECT Material approvals</t>
  </si>
  <si>
    <t>Project Technical Condition Survey</t>
  </si>
  <si>
    <t>Renovation</t>
  </si>
  <si>
    <t>Turf Establishment</t>
  </si>
  <si>
    <t>Turf Maintenance</t>
  </si>
  <si>
    <t>Contract Award (LOA)</t>
  </si>
  <si>
    <t>Material Submittal for ( Sand, Seeds, Fertiliser, Fungicides, Pesticides and Peatmoss )</t>
  </si>
  <si>
    <t>Materials approvals</t>
  </si>
  <si>
    <t>Procurement</t>
  </si>
  <si>
    <t>Road freight SSMG From UAE To KSA for (1000 Kg )</t>
  </si>
  <si>
    <t>Sand ( Al kharj ) 1000 cum subject to consultant approval</t>
  </si>
  <si>
    <t>Peatmoss from KSA supplier subject to consultant approval</t>
  </si>
  <si>
    <t>Pre seeding fertiliser 8:12:8 from KSA supplier for 1600 kg</t>
  </si>
  <si>
    <t>Irrigation Booster pumps</t>
  </si>
  <si>
    <t>Inspection of the Pumps Mechanical Seal</t>
  </si>
  <si>
    <t>Irrigation Tanks</t>
  </si>
  <si>
    <t>Inspection of the Mechanical gate valves and Float valve</t>
  </si>
  <si>
    <t>Irrigation Network</t>
  </si>
  <si>
    <t>Inspecting the Mainline HDPE pipes</t>
  </si>
  <si>
    <t>Inspecting the Air valves, Isolation valves and QCVs</t>
  </si>
  <si>
    <t>Inspecting the TORO Rotors performance</t>
  </si>
  <si>
    <t>Inspecting the air valves and QCVs</t>
  </si>
  <si>
    <t>Irrigation Smart Controller system</t>
  </si>
  <si>
    <t>Update Toro Lynx® Control System</t>
  </si>
  <si>
    <t>Turf Removal</t>
  </si>
  <si>
    <t>Cutting and removal of the existing turf surface using Wessex STC 180 Flail and Redexim
Turf Stripper down to a maximum depth of 25mm below finished kerb level</t>
  </si>
  <si>
    <t>Aeration</t>
  </si>
  <si>
    <t>Surface re-grading</t>
  </si>
  <si>
    <t>Consolidate the track surface using flat roller and irrigation</t>
  </si>
  <si>
    <t>Drag mate finished surface to create seed bed</t>
  </si>
  <si>
    <t>Seeding</t>
  </si>
  <si>
    <t>Application of pre starter Fertilizer 8:12:8 applied as per approved MES</t>
  </si>
  <si>
    <t>Seeding -Poa pratensis ( applied as per approved MES ) 250 Kg/ha</t>
  </si>
  <si>
    <t>Seeding- Ryegrass ( applied as per approved MES ) 500 Kg/ha</t>
  </si>
  <si>
    <t>Establish a turf surface, including any cultural practices (topdressing/rolling/aeration)</t>
  </si>
  <si>
    <t>Operate the irrigation system based on turf requirements</t>
  </si>
  <si>
    <t>Application of Fertilizer / Pesticide / Fungicide</t>
  </si>
  <si>
    <t>Incremental cutting heights in line with growth rates in order to achieve final desired turf cutting</t>
  </si>
  <si>
    <t>Establish the turf nursery</t>
  </si>
  <si>
    <t>Maintenace of turf surface, including any cultural practices</t>
  </si>
  <si>
    <t>Set irrigation parameters which allows for continuous root development, whilst maintaining</t>
  </si>
  <si>
    <t>Continue to apply turf apply fertilisers, fungicides and pesticides as per PPM schedule and</t>
  </si>
  <si>
    <t>Prepare turf track surface for race days, including positioning of temporary rails</t>
  </si>
  <si>
    <t>Post race turf track divot repairs</t>
  </si>
  <si>
    <t>Inspection of the Mechanical Valves and PRSV</t>
  </si>
  <si>
    <t>Aeration using Verti-drain set at maximum depth of 250mm</t>
  </si>
  <si>
    <t>Spread any required and approved sand and peat moss to correct any level discrepancies</t>
  </si>
  <si>
    <t>Days</t>
  </si>
  <si>
    <t>End</t>
  </si>
  <si>
    <t>PROJECT PLANNER</t>
  </si>
  <si>
    <t>Durations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</si>
</sst>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* #,##0_-;\-* #,##0_-;_-* &quot;-&quot;_-;_-@_-"/>
    <numFmt numFmtId="170" formatCode="_-&quot;AED&quot;* #,##0.00_-;\-&quot;AED&quot;* #,##0.00_-;_-&quot;AED&quot;* &quot;-&quot;??_-;_-@_-"/>
    <numFmt numFmtId="171" formatCode="_-* #,##0.00_-;\-* #,##0.00_-;_-* &quot;-&quot;??_-;_-@_-"/>
    <numFmt numFmtId="172" formatCode="\(&quot;$&quot;#,##0_);\(&quot;$&quot;#,##0\)"/>
    <numFmt numFmtId="173" formatCode="\(&quot;$&quot;#,##0_);[Red]\(&quot;$&quot;#,##0\)"/>
    <numFmt numFmtId="174" formatCode="\(&quot;$&quot;#,##0.00_);\(&quot;$&quot;#,##0.00\)"/>
    <numFmt numFmtId="175" formatCode="\(&quot;$&quot;#,##0.00_);[Red]\(&quot;$&quot;#,##0.00\)"/>
    <numFmt numFmtId="176" formatCode="[$-809]dd\ mmmm\ yyyy"/>
    <numFmt numFmtId="177" formatCode="mmm\-yyyy"/>
    <numFmt numFmtId="178" formatCode="[$-409]h:mm:ss\ AM/PM"/>
    <numFmt numFmtId="179" formatCode="dd"/>
  </numFmts>
  <fonts count="45">
    <font>
      <sz val="10"/>
      <name val="Arial"/>
      <family val="0"/>
    </font>
    <font>
      <sz val="9.5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14" fontId="2" fillId="0" borderId="10" xfId="0" applyNumberFormat="1" applyFont="1" applyBorder="1" applyAlignment="1">
      <alignment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13" xfId="0" applyNumberFormat="1" applyBorder="1" applyAlignment="1">
      <alignment/>
    </xf>
    <xf numFmtId="9" fontId="0" fillId="0" borderId="13" xfId="59" applyFont="1" applyBorder="1" applyAlignment="1">
      <alignment/>
    </xf>
    <xf numFmtId="14" fontId="2" fillId="0" borderId="0" xfId="0" applyNumberFormat="1" applyFont="1" applyBorder="1" applyAlignment="1">
      <alignment vertical="center" textRotation="90"/>
    </xf>
    <xf numFmtId="0" fontId="3" fillId="33" borderId="13" xfId="0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0" fontId="1" fillId="34" borderId="13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4" fillId="7" borderId="0" xfId="0" applyFont="1" applyFill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002060"/>
      </font>
      <fill>
        <patternFill patternType="darkUp">
          <fgColor theme="8" tint="-0.4999699890613556"/>
          <bgColor rgb="FF002060"/>
        </patternFill>
      </fill>
    </dxf>
    <dxf>
      <font>
        <color rgb="FF002060"/>
      </font>
      <fill>
        <patternFill patternType="darkUp">
          <fgColor theme="8" tint="-0.4999699890613556"/>
          <bgColor rgb="FF002060"/>
        </patternFill>
      </fill>
    </dxf>
    <dxf>
      <font>
        <color rgb="FF002060"/>
      </font>
      <fill>
        <patternFill patternType="darkUp">
          <fgColor theme="8" tint="-0.4999699890613556"/>
          <bgColor rgb="FF002060"/>
        </patternFill>
      </fill>
    </dxf>
    <dxf>
      <font>
        <color rgb="FF002060"/>
      </font>
      <fill>
        <patternFill patternType="darkUp">
          <fgColor theme="8" tint="-0.4999699890613556"/>
          <bgColor rgb="FF002060"/>
        </patternFill>
      </fill>
    </dxf>
    <dxf>
      <font>
        <color rgb="FF002060"/>
      </font>
      <fill>
        <patternFill patternType="darkUp">
          <fgColor theme="8" tint="-0.4999699890613556"/>
          <bgColor rgb="FF002060"/>
        </patternFill>
      </fill>
    </dxf>
    <dxf>
      <font>
        <color rgb="FF002060"/>
      </font>
      <fill>
        <patternFill patternType="darkUp">
          <fgColor theme="8" tint="-0.4999699890613556"/>
          <bgColor rgb="FF002060"/>
        </patternFill>
      </fill>
    </dxf>
    <dxf>
      <font>
        <color rgb="FF002060"/>
      </font>
      <fill>
        <patternFill patternType="darkUp">
          <fgColor theme="8" tint="-0.4999699890613556"/>
          <bgColor rgb="FF002060"/>
        </patternFill>
      </fill>
    </dxf>
    <dxf>
      <font>
        <color rgb="FF002060"/>
      </font>
      <fill>
        <patternFill patternType="darkUp">
          <fgColor theme="8" tint="-0.4999699890613556"/>
          <bgColor rgb="FF002060"/>
        </patternFill>
      </fill>
    </dxf>
    <dxf>
      <font>
        <color rgb="FF002060"/>
      </font>
      <fill>
        <patternFill patternType="darkUp">
          <fgColor theme="8" tint="-0.4999699890613556"/>
          <bgColor rgb="FF002060"/>
        </patternFill>
      </fill>
    </dxf>
    <dxf>
      <font>
        <color rgb="FF002060"/>
      </font>
      <fill>
        <patternFill patternType="darkUp">
          <fgColor theme="8" tint="-0.4999699890613556"/>
          <bgColor rgb="FF0020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S159"/>
  <sheetViews>
    <sheetView showGridLines="0" tabSelected="1"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1" width="3.7109375" style="0" customWidth="1"/>
    <col min="2" max="2" width="137.57421875" style="0" customWidth="1"/>
    <col min="3" max="3" width="4.7109375" style="0" customWidth="1"/>
    <col min="4" max="4" width="11.421875" style="0" customWidth="1"/>
    <col min="5" max="5" width="12.140625" style="0" customWidth="1"/>
    <col min="6" max="6" width="13.00390625" style="0" customWidth="1"/>
    <col min="7" max="7" width="14.7109375" style="0" customWidth="1"/>
    <col min="8" max="8" width="12.57421875" style="0" customWidth="1"/>
    <col min="9" max="9" width="8.28125" style="0" customWidth="1"/>
    <col min="10" max="200" width="2.28125" style="0" customWidth="1"/>
    <col min="201" max="201" width="2.421875" style="0" customWidth="1"/>
  </cols>
  <sheetData>
    <row r="1" spans="2:201" ht="12.75">
      <c r="B1" s="25" t="s">
        <v>58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</row>
    <row r="2" spans="2:201" ht="12.7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</row>
    <row r="3" spans="2:20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</row>
    <row r="4" spans="2:20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</row>
    <row r="5" spans="2:201" ht="12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</row>
    <row r="6" spans="2:201" ht="12.7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</row>
    <row r="9" spans="2:201" ht="45.75">
      <c r="B9" s="26" t="s">
        <v>0</v>
      </c>
      <c r="C9" s="27" t="s">
        <v>59</v>
      </c>
      <c r="D9" s="28"/>
      <c r="E9" s="28"/>
      <c r="F9" s="23" t="s">
        <v>2</v>
      </c>
      <c r="G9" s="23" t="s">
        <v>3</v>
      </c>
      <c r="H9" s="23" t="s">
        <v>4</v>
      </c>
      <c r="I9" s="23" t="s">
        <v>5</v>
      </c>
      <c r="J9" s="19">
        <v>45221</v>
      </c>
      <c r="K9" s="4">
        <f>J9+1</f>
        <v>45222</v>
      </c>
      <c r="L9" s="4">
        <f>K9+1</f>
        <v>45223</v>
      </c>
      <c r="M9" s="4">
        <f aca="true" t="shared" si="0" ref="M9:BX9">L9+1</f>
        <v>45224</v>
      </c>
      <c r="N9" s="4">
        <f t="shared" si="0"/>
        <v>45225</v>
      </c>
      <c r="O9" s="4">
        <f t="shared" si="0"/>
        <v>45226</v>
      </c>
      <c r="P9" s="4">
        <f t="shared" si="0"/>
        <v>45227</v>
      </c>
      <c r="Q9" s="4">
        <f t="shared" si="0"/>
        <v>45228</v>
      </c>
      <c r="R9" s="4">
        <f t="shared" si="0"/>
        <v>45229</v>
      </c>
      <c r="S9" s="4">
        <f t="shared" si="0"/>
        <v>45230</v>
      </c>
      <c r="T9" s="4">
        <f t="shared" si="0"/>
        <v>45231</v>
      </c>
      <c r="U9" s="4">
        <f t="shared" si="0"/>
        <v>45232</v>
      </c>
      <c r="V9" s="4">
        <f t="shared" si="0"/>
        <v>45233</v>
      </c>
      <c r="W9" s="4">
        <f t="shared" si="0"/>
        <v>45234</v>
      </c>
      <c r="X9" s="4">
        <f t="shared" si="0"/>
        <v>45235</v>
      </c>
      <c r="Y9" s="4">
        <f t="shared" si="0"/>
        <v>45236</v>
      </c>
      <c r="Z9" s="4">
        <f t="shared" si="0"/>
        <v>45237</v>
      </c>
      <c r="AA9" s="4">
        <f t="shared" si="0"/>
        <v>45238</v>
      </c>
      <c r="AB9" s="4">
        <f t="shared" si="0"/>
        <v>45239</v>
      </c>
      <c r="AC9" s="4">
        <f t="shared" si="0"/>
        <v>45240</v>
      </c>
      <c r="AD9" s="4">
        <f t="shared" si="0"/>
        <v>45241</v>
      </c>
      <c r="AE9" s="4">
        <f t="shared" si="0"/>
        <v>45242</v>
      </c>
      <c r="AF9" s="4">
        <f t="shared" si="0"/>
        <v>45243</v>
      </c>
      <c r="AG9" s="4">
        <f t="shared" si="0"/>
        <v>45244</v>
      </c>
      <c r="AH9" s="4">
        <f t="shared" si="0"/>
        <v>45245</v>
      </c>
      <c r="AI9" s="4">
        <f t="shared" si="0"/>
        <v>45246</v>
      </c>
      <c r="AJ9" s="4">
        <f t="shared" si="0"/>
        <v>45247</v>
      </c>
      <c r="AK9" s="4">
        <f t="shared" si="0"/>
        <v>45248</v>
      </c>
      <c r="AL9" s="4">
        <f t="shared" si="0"/>
        <v>45249</v>
      </c>
      <c r="AM9" s="4">
        <f t="shared" si="0"/>
        <v>45250</v>
      </c>
      <c r="AN9" s="4">
        <f t="shared" si="0"/>
        <v>45251</v>
      </c>
      <c r="AO9" s="4">
        <f t="shared" si="0"/>
        <v>45252</v>
      </c>
      <c r="AP9" s="4">
        <f t="shared" si="0"/>
        <v>45253</v>
      </c>
      <c r="AQ9" s="4">
        <f t="shared" si="0"/>
        <v>45254</v>
      </c>
      <c r="AR9" s="4">
        <f t="shared" si="0"/>
        <v>45255</v>
      </c>
      <c r="AS9" s="4">
        <f t="shared" si="0"/>
        <v>45256</v>
      </c>
      <c r="AT9" s="4">
        <f t="shared" si="0"/>
        <v>45257</v>
      </c>
      <c r="AU9" s="4">
        <f t="shared" si="0"/>
        <v>45258</v>
      </c>
      <c r="AV9" s="4">
        <f t="shared" si="0"/>
        <v>45259</v>
      </c>
      <c r="AW9" s="4">
        <f t="shared" si="0"/>
        <v>45260</v>
      </c>
      <c r="AX9" s="4">
        <f t="shared" si="0"/>
        <v>45261</v>
      </c>
      <c r="AY9" s="4">
        <f t="shared" si="0"/>
        <v>45262</v>
      </c>
      <c r="AZ9" s="4">
        <f t="shared" si="0"/>
        <v>45263</v>
      </c>
      <c r="BA9" s="4">
        <f t="shared" si="0"/>
        <v>45264</v>
      </c>
      <c r="BB9" s="4">
        <f t="shared" si="0"/>
        <v>45265</v>
      </c>
      <c r="BC9" s="4">
        <f t="shared" si="0"/>
        <v>45266</v>
      </c>
      <c r="BD9" s="4">
        <f t="shared" si="0"/>
        <v>45267</v>
      </c>
      <c r="BE9" s="4">
        <f t="shared" si="0"/>
        <v>45268</v>
      </c>
      <c r="BF9" s="4">
        <f t="shared" si="0"/>
        <v>45269</v>
      </c>
      <c r="BG9" s="4">
        <f t="shared" si="0"/>
        <v>45270</v>
      </c>
      <c r="BH9" s="4">
        <f t="shared" si="0"/>
        <v>45271</v>
      </c>
      <c r="BI9" s="4">
        <f t="shared" si="0"/>
        <v>45272</v>
      </c>
      <c r="BJ9" s="4">
        <f t="shared" si="0"/>
        <v>45273</v>
      </c>
      <c r="BK9" s="4">
        <f t="shared" si="0"/>
        <v>45274</v>
      </c>
      <c r="BL9" s="4">
        <f t="shared" si="0"/>
        <v>45275</v>
      </c>
      <c r="BM9" s="4">
        <f t="shared" si="0"/>
        <v>45276</v>
      </c>
      <c r="BN9" s="4">
        <f t="shared" si="0"/>
        <v>45277</v>
      </c>
      <c r="BO9" s="4">
        <f t="shared" si="0"/>
        <v>45278</v>
      </c>
      <c r="BP9" s="4">
        <f t="shared" si="0"/>
        <v>45279</v>
      </c>
      <c r="BQ9" s="4">
        <f t="shared" si="0"/>
        <v>45280</v>
      </c>
      <c r="BR9" s="4">
        <f t="shared" si="0"/>
        <v>45281</v>
      </c>
      <c r="BS9" s="4">
        <f t="shared" si="0"/>
        <v>45282</v>
      </c>
      <c r="BT9" s="4">
        <f t="shared" si="0"/>
        <v>45283</v>
      </c>
      <c r="BU9" s="4">
        <f t="shared" si="0"/>
        <v>45284</v>
      </c>
      <c r="BV9" s="4">
        <f t="shared" si="0"/>
        <v>45285</v>
      </c>
      <c r="BW9" s="4">
        <f t="shared" si="0"/>
        <v>45286</v>
      </c>
      <c r="BX9" s="4">
        <f t="shared" si="0"/>
        <v>45287</v>
      </c>
      <c r="BY9" s="4">
        <f aca="true" t="shared" si="1" ref="BY9:EJ9">BX9+1</f>
        <v>45288</v>
      </c>
      <c r="BZ9" s="4">
        <f t="shared" si="1"/>
        <v>45289</v>
      </c>
      <c r="CA9" s="4">
        <f t="shared" si="1"/>
        <v>45290</v>
      </c>
      <c r="CB9" s="4">
        <f t="shared" si="1"/>
        <v>45291</v>
      </c>
      <c r="CC9" s="4">
        <f t="shared" si="1"/>
        <v>45292</v>
      </c>
      <c r="CD9" s="4">
        <f t="shared" si="1"/>
        <v>45293</v>
      </c>
      <c r="CE9" s="4">
        <f t="shared" si="1"/>
        <v>45294</v>
      </c>
      <c r="CF9" s="4">
        <f t="shared" si="1"/>
        <v>45295</v>
      </c>
      <c r="CG9" s="4">
        <f t="shared" si="1"/>
        <v>45296</v>
      </c>
      <c r="CH9" s="4">
        <f t="shared" si="1"/>
        <v>45297</v>
      </c>
      <c r="CI9" s="4">
        <f t="shared" si="1"/>
        <v>45298</v>
      </c>
      <c r="CJ9" s="4">
        <f t="shared" si="1"/>
        <v>45299</v>
      </c>
      <c r="CK9" s="4">
        <f t="shared" si="1"/>
        <v>45300</v>
      </c>
      <c r="CL9" s="4">
        <f t="shared" si="1"/>
        <v>45301</v>
      </c>
      <c r="CM9" s="4">
        <f t="shared" si="1"/>
        <v>45302</v>
      </c>
      <c r="CN9" s="4">
        <f t="shared" si="1"/>
        <v>45303</v>
      </c>
      <c r="CO9" s="4">
        <f t="shared" si="1"/>
        <v>45304</v>
      </c>
      <c r="CP9" s="4">
        <f t="shared" si="1"/>
        <v>45305</v>
      </c>
      <c r="CQ9" s="4">
        <f t="shared" si="1"/>
        <v>45306</v>
      </c>
      <c r="CR9" s="4">
        <f t="shared" si="1"/>
        <v>45307</v>
      </c>
      <c r="CS9" s="4">
        <f t="shared" si="1"/>
        <v>45308</v>
      </c>
      <c r="CT9" s="4">
        <f t="shared" si="1"/>
        <v>45309</v>
      </c>
      <c r="CU9" s="4">
        <f t="shared" si="1"/>
        <v>45310</v>
      </c>
      <c r="CV9" s="4">
        <f t="shared" si="1"/>
        <v>45311</v>
      </c>
      <c r="CW9" s="4">
        <f t="shared" si="1"/>
        <v>45312</v>
      </c>
      <c r="CX9" s="4">
        <f t="shared" si="1"/>
        <v>45313</v>
      </c>
      <c r="CY9" s="4">
        <f t="shared" si="1"/>
        <v>45314</v>
      </c>
      <c r="CZ9" s="4">
        <f t="shared" si="1"/>
        <v>45315</v>
      </c>
      <c r="DA9" s="4">
        <f t="shared" si="1"/>
        <v>45316</v>
      </c>
      <c r="DB9" s="4">
        <f t="shared" si="1"/>
        <v>45317</v>
      </c>
      <c r="DC9" s="4">
        <f t="shared" si="1"/>
        <v>45318</v>
      </c>
      <c r="DD9" s="4">
        <f t="shared" si="1"/>
        <v>45319</v>
      </c>
      <c r="DE9" s="4">
        <f t="shared" si="1"/>
        <v>45320</v>
      </c>
      <c r="DF9" s="4">
        <f t="shared" si="1"/>
        <v>45321</v>
      </c>
      <c r="DG9" s="4">
        <f t="shared" si="1"/>
        <v>45322</v>
      </c>
      <c r="DH9" s="4">
        <f t="shared" si="1"/>
        <v>45323</v>
      </c>
      <c r="DI9" s="4">
        <f t="shared" si="1"/>
        <v>45324</v>
      </c>
      <c r="DJ9" s="4">
        <f t="shared" si="1"/>
        <v>45325</v>
      </c>
      <c r="DK9" s="4">
        <f t="shared" si="1"/>
        <v>45326</v>
      </c>
      <c r="DL9" s="4">
        <f t="shared" si="1"/>
        <v>45327</v>
      </c>
      <c r="DM9" s="4">
        <f t="shared" si="1"/>
        <v>45328</v>
      </c>
      <c r="DN9" s="4">
        <f t="shared" si="1"/>
        <v>45329</v>
      </c>
      <c r="DO9" s="4">
        <f t="shared" si="1"/>
        <v>45330</v>
      </c>
      <c r="DP9" s="4">
        <f t="shared" si="1"/>
        <v>45331</v>
      </c>
      <c r="DQ9" s="4">
        <f t="shared" si="1"/>
        <v>45332</v>
      </c>
      <c r="DR9" s="4">
        <f t="shared" si="1"/>
        <v>45333</v>
      </c>
      <c r="DS9" s="4">
        <f t="shared" si="1"/>
        <v>45334</v>
      </c>
      <c r="DT9" s="4">
        <f t="shared" si="1"/>
        <v>45335</v>
      </c>
      <c r="DU9" s="4">
        <f t="shared" si="1"/>
        <v>45336</v>
      </c>
      <c r="DV9" s="4">
        <f t="shared" si="1"/>
        <v>45337</v>
      </c>
      <c r="DW9" s="4">
        <f t="shared" si="1"/>
        <v>45338</v>
      </c>
      <c r="DX9" s="4">
        <f t="shared" si="1"/>
        <v>45339</v>
      </c>
      <c r="DY9" s="4">
        <f t="shared" si="1"/>
        <v>45340</v>
      </c>
      <c r="DZ9" s="4">
        <f t="shared" si="1"/>
        <v>45341</v>
      </c>
      <c r="EA9" s="4">
        <f t="shared" si="1"/>
        <v>45342</v>
      </c>
      <c r="EB9" s="4">
        <f t="shared" si="1"/>
        <v>45343</v>
      </c>
      <c r="EC9" s="4">
        <f t="shared" si="1"/>
        <v>45344</v>
      </c>
      <c r="ED9" s="4">
        <f t="shared" si="1"/>
        <v>45345</v>
      </c>
      <c r="EE9" s="4">
        <f t="shared" si="1"/>
        <v>45346</v>
      </c>
      <c r="EF9" s="4">
        <f t="shared" si="1"/>
        <v>45347</v>
      </c>
      <c r="EG9" s="4">
        <f t="shared" si="1"/>
        <v>45348</v>
      </c>
      <c r="EH9" s="4">
        <f t="shared" si="1"/>
        <v>45349</v>
      </c>
      <c r="EI9" s="4">
        <f t="shared" si="1"/>
        <v>45350</v>
      </c>
      <c r="EJ9" s="4">
        <f t="shared" si="1"/>
        <v>45351</v>
      </c>
      <c r="EK9" s="4">
        <f aca="true" t="shared" si="2" ref="EK9:GS9">EJ9+1</f>
        <v>45352</v>
      </c>
      <c r="EL9" s="4">
        <f t="shared" si="2"/>
        <v>45353</v>
      </c>
      <c r="EM9" s="4">
        <f t="shared" si="2"/>
        <v>45354</v>
      </c>
      <c r="EN9" s="4">
        <f t="shared" si="2"/>
        <v>45355</v>
      </c>
      <c r="EO9" s="4">
        <f t="shared" si="2"/>
        <v>45356</v>
      </c>
      <c r="EP9" s="4">
        <f t="shared" si="2"/>
        <v>45357</v>
      </c>
      <c r="EQ9" s="4">
        <f t="shared" si="2"/>
        <v>45358</v>
      </c>
      <c r="ER9" s="4">
        <f t="shared" si="2"/>
        <v>45359</v>
      </c>
      <c r="ES9" s="4">
        <f t="shared" si="2"/>
        <v>45360</v>
      </c>
      <c r="ET9" s="4">
        <f t="shared" si="2"/>
        <v>45361</v>
      </c>
      <c r="EU9" s="4">
        <f t="shared" si="2"/>
        <v>45362</v>
      </c>
      <c r="EV9" s="4">
        <f t="shared" si="2"/>
        <v>45363</v>
      </c>
      <c r="EW9" s="4">
        <f t="shared" si="2"/>
        <v>45364</v>
      </c>
      <c r="EX9" s="4">
        <f t="shared" si="2"/>
        <v>45365</v>
      </c>
      <c r="EY9" s="4">
        <f t="shared" si="2"/>
        <v>45366</v>
      </c>
      <c r="EZ9" s="4">
        <f t="shared" si="2"/>
        <v>45367</v>
      </c>
      <c r="FA9" s="4">
        <f t="shared" si="2"/>
        <v>45368</v>
      </c>
      <c r="FB9" s="4">
        <f t="shared" si="2"/>
        <v>45369</v>
      </c>
      <c r="FC9" s="4">
        <f t="shared" si="2"/>
        <v>45370</v>
      </c>
      <c r="FD9" s="4">
        <f t="shared" si="2"/>
        <v>45371</v>
      </c>
      <c r="FE9" s="4">
        <f t="shared" si="2"/>
        <v>45372</v>
      </c>
      <c r="FF9" s="4">
        <f t="shared" si="2"/>
        <v>45373</v>
      </c>
      <c r="FG9" s="4">
        <f t="shared" si="2"/>
        <v>45374</v>
      </c>
      <c r="FH9" s="4">
        <f t="shared" si="2"/>
        <v>45375</v>
      </c>
      <c r="FI9" s="4">
        <f t="shared" si="2"/>
        <v>45376</v>
      </c>
      <c r="FJ9" s="4">
        <f t="shared" si="2"/>
        <v>45377</v>
      </c>
      <c r="FK9" s="4">
        <f t="shared" si="2"/>
        <v>45378</v>
      </c>
      <c r="FL9" s="4">
        <f t="shared" si="2"/>
        <v>45379</v>
      </c>
      <c r="FM9" s="4">
        <f t="shared" si="2"/>
        <v>45380</v>
      </c>
      <c r="FN9" s="4">
        <f t="shared" si="2"/>
        <v>45381</v>
      </c>
      <c r="FO9" s="4">
        <f t="shared" si="2"/>
        <v>45382</v>
      </c>
      <c r="FP9" s="4">
        <f t="shared" si="2"/>
        <v>45383</v>
      </c>
      <c r="FQ9" s="4">
        <f t="shared" si="2"/>
        <v>45384</v>
      </c>
      <c r="FR9" s="4">
        <f t="shared" si="2"/>
        <v>45385</v>
      </c>
      <c r="FS9" s="4">
        <f t="shared" si="2"/>
        <v>45386</v>
      </c>
      <c r="FT9" s="4">
        <f t="shared" si="2"/>
        <v>45387</v>
      </c>
      <c r="FU9" s="4">
        <f t="shared" si="2"/>
        <v>45388</v>
      </c>
      <c r="FV9" s="4">
        <f t="shared" si="2"/>
        <v>45389</v>
      </c>
      <c r="FW9" s="4">
        <f t="shared" si="2"/>
        <v>45390</v>
      </c>
      <c r="FX9" s="4">
        <f t="shared" si="2"/>
        <v>45391</v>
      </c>
      <c r="FY9" s="4">
        <f t="shared" si="2"/>
        <v>45392</v>
      </c>
      <c r="FZ9" s="4">
        <f t="shared" si="2"/>
        <v>45393</v>
      </c>
      <c r="GA9" s="4">
        <f t="shared" si="2"/>
        <v>45394</v>
      </c>
      <c r="GB9" s="4">
        <f t="shared" si="2"/>
        <v>45395</v>
      </c>
      <c r="GC9" s="4">
        <f t="shared" si="2"/>
        <v>45396</v>
      </c>
      <c r="GD9" s="4">
        <f t="shared" si="2"/>
        <v>45397</v>
      </c>
      <c r="GE9" s="4">
        <f t="shared" si="2"/>
        <v>45398</v>
      </c>
      <c r="GF9" s="4">
        <f t="shared" si="2"/>
        <v>45399</v>
      </c>
      <c r="GG9" s="4">
        <f t="shared" si="2"/>
        <v>45400</v>
      </c>
      <c r="GH9" s="4">
        <f t="shared" si="2"/>
        <v>45401</v>
      </c>
      <c r="GI9" s="4">
        <f t="shared" si="2"/>
        <v>45402</v>
      </c>
      <c r="GJ9" s="4">
        <f t="shared" si="2"/>
        <v>45403</v>
      </c>
      <c r="GK9" s="4">
        <f t="shared" si="2"/>
        <v>45404</v>
      </c>
      <c r="GL9" s="4">
        <f t="shared" si="2"/>
        <v>45405</v>
      </c>
      <c r="GM9" s="4">
        <f t="shared" si="2"/>
        <v>45406</v>
      </c>
      <c r="GN9" s="4">
        <f t="shared" si="2"/>
        <v>45407</v>
      </c>
      <c r="GO9" s="4">
        <f t="shared" si="2"/>
        <v>45408</v>
      </c>
      <c r="GP9" s="4">
        <f t="shared" si="2"/>
        <v>45409</v>
      </c>
      <c r="GQ9" s="4">
        <f t="shared" si="2"/>
        <v>45410</v>
      </c>
      <c r="GR9" s="4">
        <f t="shared" si="2"/>
        <v>45411</v>
      </c>
      <c r="GS9" s="4">
        <f t="shared" si="2"/>
        <v>45412</v>
      </c>
    </row>
    <row r="10" spans="2:200" s="2" customFormat="1" ht="22.5" customHeight="1">
      <c r="B10" s="26"/>
      <c r="C10" s="20" t="s">
        <v>56</v>
      </c>
      <c r="D10" s="20" t="s">
        <v>1</v>
      </c>
      <c r="E10" s="20" t="s">
        <v>57</v>
      </c>
      <c r="F10" s="24"/>
      <c r="G10" s="24"/>
      <c r="H10" s="24"/>
      <c r="I10" s="24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</row>
    <row r="11" spans="2:201" ht="12.75">
      <c r="B11" s="7" t="s">
        <v>6</v>
      </c>
      <c r="C11" s="7">
        <f>E11-D11+1</f>
        <v>192</v>
      </c>
      <c r="D11" s="17">
        <v>45221</v>
      </c>
      <c r="E11" s="17">
        <v>45412</v>
      </c>
      <c r="F11" s="7"/>
      <c r="G11" s="7"/>
      <c r="H11" s="18">
        <f ca="1">(IF(E11&gt;TODAY(),TODAY()-D11+1,E11-D11+1)/C11)</f>
        <v>0.3020833333333333</v>
      </c>
      <c r="I11" s="7"/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6"/>
    </row>
    <row r="12" spans="2:201" ht="12.75">
      <c r="B12" s="7" t="s">
        <v>7</v>
      </c>
      <c r="C12" s="7">
        <v>7</v>
      </c>
      <c r="D12" s="17">
        <f>D11+C12</f>
        <v>45228</v>
      </c>
      <c r="E12" s="17">
        <f>IF(C12=1,D12+C12-1,D12+C12)</f>
        <v>45235</v>
      </c>
      <c r="F12" s="7"/>
      <c r="G12" s="7"/>
      <c r="H12" s="18">
        <f aca="true" ca="1" t="shared" si="3" ref="H12:H20">(IF(E12&gt;TODAY(),TODAY()-D12+1,E12-D12+1)/C12)</f>
        <v>1.1428571428571428</v>
      </c>
      <c r="I12" s="7"/>
      <c r="J12" s="1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8"/>
    </row>
    <row r="13" spans="2:201" ht="12.75">
      <c r="B13" s="7" t="s">
        <v>14</v>
      </c>
      <c r="C13" s="7">
        <v>10</v>
      </c>
      <c r="D13" s="17">
        <f>E12+1</f>
        <v>45236</v>
      </c>
      <c r="E13" s="17">
        <f>IF(C13=1,D13+C13-1,D13+C13)</f>
        <v>45246</v>
      </c>
      <c r="F13" s="7"/>
      <c r="G13" s="7"/>
      <c r="H13" s="18">
        <f ca="1" t="shared" si="3"/>
        <v>1.1</v>
      </c>
      <c r="I13" s="7"/>
      <c r="J13" s="1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8"/>
    </row>
    <row r="14" spans="2:201" ht="12.75">
      <c r="B14" s="7" t="s">
        <v>8</v>
      </c>
      <c r="C14" s="7">
        <v>1</v>
      </c>
      <c r="D14" s="17">
        <f>E13+1</f>
        <v>45247</v>
      </c>
      <c r="E14" s="17">
        <f>IF(C14=1,D14+C14-1,D14+C14)</f>
        <v>45247</v>
      </c>
      <c r="F14" s="7"/>
      <c r="G14" s="7"/>
      <c r="H14" s="18">
        <f ca="1" t="shared" si="3"/>
        <v>1</v>
      </c>
      <c r="I14" s="7"/>
      <c r="J14" s="1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8"/>
    </row>
    <row r="15" spans="2:201" ht="12.75">
      <c r="B15" s="7" t="s">
        <v>9</v>
      </c>
      <c r="C15" s="7">
        <v>15</v>
      </c>
      <c r="D15" s="17">
        <f aca="true" t="shared" si="4" ref="D15:D61">E14+1</f>
        <v>45248</v>
      </c>
      <c r="E15" s="17">
        <f aca="true" t="shared" si="5" ref="E15:E38">IF(C15=1,D15+C15-1,D15+C15)</f>
        <v>45263</v>
      </c>
      <c r="F15" s="7"/>
      <c r="G15" s="7"/>
      <c r="H15" s="18">
        <f ca="1" t="shared" si="3"/>
        <v>1.0666666666666667</v>
      </c>
      <c r="I15" s="7"/>
      <c r="J15" s="1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8"/>
    </row>
    <row r="16" spans="2:201" ht="12.75">
      <c r="B16" s="7" t="s">
        <v>15</v>
      </c>
      <c r="C16" s="7">
        <v>22</v>
      </c>
      <c r="D16" s="17">
        <f t="shared" si="4"/>
        <v>45264</v>
      </c>
      <c r="E16" s="17">
        <f t="shared" si="5"/>
        <v>45286</v>
      </c>
      <c r="F16" s="7"/>
      <c r="G16" s="7"/>
      <c r="H16" s="18">
        <f ca="1" t="shared" si="3"/>
        <v>0.6818181818181818</v>
      </c>
      <c r="I16" s="7"/>
      <c r="J16" s="1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8"/>
    </row>
    <row r="17" spans="2:201" ht="12.75">
      <c r="B17" s="7" t="s">
        <v>16</v>
      </c>
      <c r="C17" s="7">
        <v>1</v>
      </c>
      <c r="D17" s="17">
        <f t="shared" si="4"/>
        <v>45287</v>
      </c>
      <c r="E17" s="17">
        <f t="shared" si="5"/>
        <v>45287</v>
      </c>
      <c r="F17" s="7"/>
      <c r="G17" s="7"/>
      <c r="H17" s="18">
        <f ca="1" t="shared" si="3"/>
        <v>-8</v>
      </c>
      <c r="I17" s="7"/>
      <c r="J17" s="1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8"/>
    </row>
    <row r="18" spans="2:201" ht="12.75">
      <c r="B18" s="7" t="s">
        <v>17</v>
      </c>
      <c r="C18" s="7">
        <v>3</v>
      </c>
      <c r="D18" s="17">
        <f t="shared" si="4"/>
        <v>45288</v>
      </c>
      <c r="E18" s="17">
        <f t="shared" si="5"/>
        <v>45291</v>
      </c>
      <c r="F18" s="7"/>
      <c r="G18" s="7"/>
      <c r="H18" s="18">
        <f ca="1" t="shared" si="3"/>
        <v>-3</v>
      </c>
      <c r="I18" s="7"/>
      <c r="J18" s="1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8"/>
    </row>
    <row r="19" spans="2:201" ht="12.75">
      <c r="B19" s="7" t="s">
        <v>18</v>
      </c>
      <c r="C19" s="7">
        <v>8</v>
      </c>
      <c r="D19" s="17">
        <f t="shared" si="4"/>
        <v>45292</v>
      </c>
      <c r="E19" s="17">
        <f t="shared" si="5"/>
        <v>45300</v>
      </c>
      <c r="F19" s="7"/>
      <c r="G19" s="7"/>
      <c r="H19" s="18">
        <f ca="1" t="shared" si="3"/>
        <v>-1.625</v>
      </c>
      <c r="I19" s="7"/>
      <c r="J19" s="1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8"/>
    </row>
    <row r="20" spans="2:201" ht="12.75">
      <c r="B20" s="7" t="s">
        <v>19</v>
      </c>
      <c r="C20" s="7">
        <v>10</v>
      </c>
      <c r="D20" s="17">
        <f t="shared" si="4"/>
        <v>45301</v>
      </c>
      <c r="E20" s="17">
        <f t="shared" si="5"/>
        <v>45311</v>
      </c>
      <c r="F20" s="7"/>
      <c r="G20" s="7"/>
      <c r="H20" s="18">
        <f ca="1" t="shared" si="3"/>
        <v>-2.2</v>
      </c>
      <c r="I20" s="7"/>
      <c r="J20" s="1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8"/>
    </row>
    <row r="21" spans="2:201" ht="12.75">
      <c r="B21" s="7" t="s">
        <v>20</v>
      </c>
      <c r="C21" s="7"/>
      <c r="D21" s="17">
        <f t="shared" si="4"/>
        <v>45312</v>
      </c>
      <c r="E21" s="17">
        <f t="shared" si="5"/>
        <v>45312</v>
      </c>
      <c r="F21" s="7"/>
      <c r="G21" s="7"/>
      <c r="H21" s="7"/>
      <c r="I21" s="7"/>
      <c r="J21" s="1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8"/>
    </row>
    <row r="22" spans="2:201" ht="12.75">
      <c r="B22" s="7" t="s">
        <v>21</v>
      </c>
      <c r="C22" s="7"/>
      <c r="D22" s="17">
        <f t="shared" si="4"/>
        <v>45313</v>
      </c>
      <c r="E22" s="17">
        <f t="shared" si="5"/>
        <v>45313</v>
      </c>
      <c r="F22" s="7"/>
      <c r="G22" s="7"/>
      <c r="H22" s="7"/>
      <c r="I22" s="7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8"/>
    </row>
    <row r="23" spans="2:201" ht="12.75">
      <c r="B23" s="7" t="s">
        <v>10</v>
      </c>
      <c r="C23" s="7"/>
      <c r="D23" s="17">
        <f t="shared" si="4"/>
        <v>45314</v>
      </c>
      <c r="E23" s="17">
        <f t="shared" si="5"/>
        <v>45314</v>
      </c>
      <c r="F23" s="7"/>
      <c r="G23" s="7"/>
      <c r="H23" s="7"/>
      <c r="I23" s="7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8"/>
    </row>
    <row r="24" spans="2:201" ht="12.75">
      <c r="B24" s="7" t="s">
        <v>22</v>
      </c>
      <c r="C24" s="7"/>
      <c r="D24" s="17">
        <f t="shared" si="4"/>
        <v>45315</v>
      </c>
      <c r="E24" s="17">
        <f t="shared" si="5"/>
        <v>45315</v>
      </c>
      <c r="F24" s="7"/>
      <c r="G24" s="7"/>
      <c r="H24" s="7"/>
      <c r="I24" s="7"/>
      <c r="J24" s="1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8"/>
    </row>
    <row r="25" spans="2:201" ht="12.75">
      <c r="B25" s="7" t="s">
        <v>23</v>
      </c>
      <c r="C25" s="7"/>
      <c r="D25" s="17">
        <f t="shared" si="4"/>
        <v>45316</v>
      </c>
      <c r="E25" s="17">
        <f t="shared" si="5"/>
        <v>45316</v>
      </c>
      <c r="F25" s="7"/>
      <c r="G25" s="7"/>
      <c r="H25" s="7"/>
      <c r="I25" s="7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8"/>
    </row>
    <row r="26" spans="2:201" ht="12.75">
      <c r="B26" s="7" t="s">
        <v>53</v>
      </c>
      <c r="C26" s="7"/>
      <c r="D26" s="17">
        <f t="shared" si="4"/>
        <v>45317</v>
      </c>
      <c r="E26" s="17">
        <f t="shared" si="5"/>
        <v>45317</v>
      </c>
      <c r="F26" s="7"/>
      <c r="G26" s="7"/>
      <c r="H26" s="7"/>
      <c r="I26" s="7"/>
      <c r="J26" s="1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8"/>
    </row>
    <row r="27" spans="2:201" ht="12.75">
      <c r="B27" s="7" t="s">
        <v>24</v>
      </c>
      <c r="C27" s="7"/>
      <c r="D27" s="17">
        <f t="shared" si="4"/>
        <v>45318</v>
      </c>
      <c r="E27" s="17">
        <f t="shared" si="5"/>
        <v>45318</v>
      </c>
      <c r="F27" s="7"/>
      <c r="G27" s="7"/>
      <c r="H27" s="7"/>
      <c r="I27" s="7"/>
      <c r="J27" s="1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8"/>
    </row>
    <row r="28" spans="2:201" ht="12.75">
      <c r="B28" s="7" t="s">
        <v>25</v>
      </c>
      <c r="C28" s="7"/>
      <c r="D28" s="17">
        <f t="shared" si="4"/>
        <v>45319</v>
      </c>
      <c r="E28" s="17">
        <f t="shared" si="5"/>
        <v>45319</v>
      </c>
      <c r="F28" s="7"/>
      <c r="G28" s="7"/>
      <c r="H28" s="7"/>
      <c r="I28" s="7"/>
      <c r="J28" s="1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8"/>
    </row>
    <row r="29" spans="2:201" ht="12.75">
      <c r="B29" s="7" t="s">
        <v>26</v>
      </c>
      <c r="C29" s="7"/>
      <c r="D29" s="17">
        <f t="shared" si="4"/>
        <v>45320</v>
      </c>
      <c r="E29" s="17">
        <f t="shared" si="5"/>
        <v>45320</v>
      </c>
      <c r="F29" s="7"/>
      <c r="G29" s="7"/>
      <c r="H29" s="7"/>
      <c r="I29" s="7"/>
      <c r="J29" s="1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8"/>
    </row>
    <row r="30" spans="2:201" ht="12.75">
      <c r="B30" s="7" t="s">
        <v>27</v>
      </c>
      <c r="C30" s="7"/>
      <c r="D30" s="17">
        <f t="shared" si="4"/>
        <v>45321</v>
      </c>
      <c r="E30" s="17">
        <f t="shared" si="5"/>
        <v>45321</v>
      </c>
      <c r="F30" s="7"/>
      <c r="G30" s="7"/>
      <c r="H30" s="7"/>
      <c r="I30" s="7"/>
      <c r="J30" s="1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8"/>
    </row>
    <row r="31" spans="2:201" ht="12.75">
      <c r="B31" s="7" t="s">
        <v>28</v>
      </c>
      <c r="C31" s="7"/>
      <c r="D31" s="17">
        <f t="shared" si="4"/>
        <v>45322</v>
      </c>
      <c r="E31" s="17">
        <f t="shared" si="5"/>
        <v>45322</v>
      </c>
      <c r="F31" s="7"/>
      <c r="G31" s="7"/>
      <c r="H31" s="7"/>
      <c r="I31" s="7"/>
      <c r="J31" s="1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8"/>
    </row>
    <row r="32" spans="2:201" ht="12.75">
      <c r="B32" s="7" t="s">
        <v>29</v>
      </c>
      <c r="C32" s="7"/>
      <c r="D32" s="17">
        <f t="shared" si="4"/>
        <v>45323</v>
      </c>
      <c r="E32" s="17">
        <f t="shared" si="5"/>
        <v>45323</v>
      </c>
      <c r="F32" s="7"/>
      <c r="G32" s="7"/>
      <c r="H32" s="7"/>
      <c r="I32" s="7"/>
      <c r="J32" s="1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8"/>
    </row>
    <row r="33" spans="2:201" ht="12.75">
      <c r="B33" s="7" t="s">
        <v>30</v>
      </c>
      <c r="C33" s="7"/>
      <c r="D33" s="17">
        <f t="shared" si="4"/>
        <v>45324</v>
      </c>
      <c r="E33" s="17">
        <f t="shared" si="5"/>
        <v>45324</v>
      </c>
      <c r="F33" s="7"/>
      <c r="G33" s="7"/>
      <c r="H33" s="7"/>
      <c r="I33" s="7"/>
      <c r="J33" s="1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8"/>
    </row>
    <row r="34" spans="2:201" ht="12.75">
      <c r="B34" s="7" t="s">
        <v>31</v>
      </c>
      <c r="C34" s="7"/>
      <c r="D34" s="17">
        <f t="shared" si="4"/>
        <v>45325</v>
      </c>
      <c r="E34" s="17">
        <f t="shared" si="5"/>
        <v>45325</v>
      </c>
      <c r="F34" s="7"/>
      <c r="G34" s="7"/>
      <c r="H34" s="7"/>
      <c r="I34" s="7"/>
      <c r="J34" s="1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8"/>
    </row>
    <row r="35" spans="2:201" ht="12.75">
      <c r="B35" s="7" t="s">
        <v>32</v>
      </c>
      <c r="C35" s="7"/>
      <c r="D35" s="17">
        <f t="shared" si="4"/>
        <v>45326</v>
      </c>
      <c r="E35" s="17">
        <f t="shared" si="5"/>
        <v>45326</v>
      </c>
      <c r="F35" s="7"/>
      <c r="G35" s="7"/>
      <c r="H35" s="7"/>
      <c r="I35" s="7"/>
      <c r="J35" s="1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8"/>
    </row>
    <row r="36" spans="2:201" ht="12.75">
      <c r="B36" s="7" t="s">
        <v>11</v>
      </c>
      <c r="C36" s="7"/>
      <c r="D36" s="17">
        <f t="shared" si="4"/>
        <v>45327</v>
      </c>
      <c r="E36" s="17">
        <f t="shared" si="5"/>
        <v>45327</v>
      </c>
      <c r="F36" s="7"/>
      <c r="G36" s="7"/>
      <c r="H36" s="7"/>
      <c r="I36" s="7"/>
      <c r="J36" s="1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8"/>
    </row>
    <row r="37" spans="2:201" ht="12.75">
      <c r="B37" s="7" t="s">
        <v>33</v>
      </c>
      <c r="C37" s="7"/>
      <c r="D37" s="17">
        <f t="shared" si="4"/>
        <v>45328</v>
      </c>
      <c r="E37" s="17">
        <f t="shared" si="5"/>
        <v>45328</v>
      </c>
      <c r="F37" s="7"/>
      <c r="G37" s="7"/>
      <c r="H37" s="7"/>
      <c r="I37" s="7"/>
      <c r="J37" s="1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8"/>
    </row>
    <row r="38" spans="2:201" ht="12.75">
      <c r="B38" s="7" t="s">
        <v>34</v>
      </c>
      <c r="C38" s="7"/>
      <c r="D38" s="17">
        <f t="shared" si="4"/>
        <v>45329</v>
      </c>
      <c r="E38" s="17">
        <f t="shared" si="5"/>
        <v>45329</v>
      </c>
      <c r="F38" s="7"/>
      <c r="G38" s="7"/>
      <c r="H38" s="7"/>
      <c r="I38" s="7"/>
      <c r="J38" s="1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8"/>
    </row>
    <row r="39" spans="2:201" ht="12.75">
      <c r="B39" s="7" t="s">
        <v>35</v>
      </c>
      <c r="C39" s="7"/>
      <c r="D39" s="17">
        <f t="shared" si="4"/>
        <v>45330</v>
      </c>
      <c r="E39" s="17">
        <f aca="true" t="shared" si="6" ref="E39:E61">IF(C39=1,D39+C39-1,D39+C39)</f>
        <v>45330</v>
      </c>
      <c r="F39" s="7"/>
      <c r="G39" s="7"/>
      <c r="H39" s="7"/>
      <c r="I39" s="7"/>
      <c r="J39" s="1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8"/>
    </row>
    <row r="40" spans="2:201" ht="12.75">
      <c r="B40" s="7" t="s">
        <v>54</v>
      </c>
      <c r="C40" s="7"/>
      <c r="D40" s="17">
        <f t="shared" si="4"/>
        <v>45331</v>
      </c>
      <c r="E40" s="17">
        <f t="shared" si="6"/>
        <v>45331</v>
      </c>
      <c r="F40" s="7"/>
      <c r="G40" s="7"/>
      <c r="H40" s="7"/>
      <c r="I40" s="7"/>
      <c r="J40" s="1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8"/>
    </row>
    <row r="41" spans="2:201" ht="12.75">
      <c r="B41" s="7" t="s">
        <v>36</v>
      </c>
      <c r="C41" s="7"/>
      <c r="D41" s="17">
        <f t="shared" si="4"/>
        <v>45332</v>
      </c>
      <c r="E41" s="17">
        <f t="shared" si="6"/>
        <v>45332</v>
      </c>
      <c r="F41" s="7"/>
      <c r="G41" s="7"/>
      <c r="H41" s="7"/>
      <c r="I41" s="7"/>
      <c r="J41" s="1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8"/>
    </row>
    <row r="42" spans="2:201" ht="12.75">
      <c r="B42" s="7" t="s">
        <v>37</v>
      </c>
      <c r="C42" s="7"/>
      <c r="D42" s="17">
        <f t="shared" si="4"/>
        <v>45333</v>
      </c>
      <c r="E42" s="17">
        <f t="shared" si="6"/>
        <v>45333</v>
      </c>
      <c r="F42" s="7"/>
      <c r="G42" s="7"/>
      <c r="H42" s="7"/>
      <c r="I42" s="7"/>
      <c r="J42" s="1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8"/>
    </row>
    <row r="43" spans="2:201" ht="12.75">
      <c r="B43" s="7" t="s">
        <v>55</v>
      </c>
      <c r="C43" s="7"/>
      <c r="D43" s="17">
        <f t="shared" si="4"/>
        <v>45334</v>
      </c>
      <c r="E43" s="17">
        <f t="shared" si="6"/>
        <v>45334</v>
      </c>
      <c r="F43" s="7"/>
      <c r="G43" s="7"/>
      <c r="H43" s="7"/>
      <c r="I43" s="7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2"/>
    </row>
    <row r="44" spans="2:201" ht="12.75">
      <c r="B44" s="7" t="s">
        <v>38</v>
      </c>
      <c r="C44" s="7"/>
      <c r="D44" s="17">
        <f t="shared" si="4"/>
        <v>45335</v>
      </c>
      <c r="E44" s="17">
        <f t="shared" si="6"/>
        <v>45335</v>
      </c>
      <c r="F44" s="7"/>
      <c r="G44" s="7"/>
      <c r="H44" s="7"/>
      <c r="I44" s="7"/>
      <c r="J44" s="1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8"/>
    </row>
    <row r="45" spans="2:201" ht="12.75">
      <c r="B45" s="7" t="s">
        <v>39</v>
      </c>
      <c r="C45" s="7"/>
      <c r="D45" s="17">
        <f t="shared" si="4"/>
        <v>45336</v>
      </c>
      <c r="E45" s="17">
        <f t="shared" si="6"/>
        <v>45336</v>
      </c>
      <c r="F45" s="7"/>
      <c r="G45" s="7"/>
      <c r="H45" s="7"/>
      <c r="I45" s="7"/>
      <c r="J45" s="1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8"/>
    </row>
    <row r="46" spans="2:201" ht="12.75">
      <c r="B46" s="7" t="s">
        <v>40</v>
      </c>
      <c r="C46" s="7"/>
      <c r="D46" s="17">
        <f t="shared" si="4"/>
        <v>45337</v>
      </c>
      <c r="E46" s="17">
        <f t="shared" si="6"/>
        <v>45337</v>
      </c>
      <c r="F46" s="7"/>
      <c r="G46" s="7"/>
      <c r="H46" s="7"/>
      <c r="I46" s="7"/>
      <c r="J46" s="1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8"/>
    </row>
    <row r="47" spans="2:201" ht="12.75">
      <c r="B47" s="7" t="s">
        <v>41</v>
      </c>
      <c r="C47" s="7"/>
      <c r="D47" s="17">
        <f t="shared" si="4"/>
        <v>45338</v>
      </c>
      <c r="E47" s="17">
        <f t="shared" si="6"/>
        <v>45338</v>
      </c>
      <c r="F47" s="7"/>
      <c r="G47" s="7"/>
      <c r="H47" s="7"/>
      <c r="I47" s="7"/>
      <c r="J47" s="1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8"/>
    </row>
    <row r="48" spans="2:201" ht="12.75">
      <c r="B48" s="7" t="s">
        <v>42</v>
      </c>
      <c r="C48" s="7"/>
      <c r="D48" s="17">
        <f t="shared" si="4"/>
        <v>45339</v>
      </c>
      <c r="E48" s="17">
        <f t="shared" si="6"/>
        <v>45339</v>
      </c>
      <c r="F48" s="7"/>
      <c r="G48" s="7"/>
      <c r="H48" s="7"/>
      <c r="I48" s="7"/>
      <c r="J48" s="1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8"/>
    </row>
    <row r="49" spans="2:201" ht="12.75">
      <c r="B49" s="7" t="s">
        <v>12</v>
      </c>
      <c r="C49" s="7"/>
      <c r="D49" s="17">
        <f t="shared" si="4"/>
        <v>45340</v>
      </c>
      <c r="E49" s="17">
        <f t="shared" si="6"/>
        <v>45340</v>
      </c>
      <c r="F49" s="7"/>
      <c r="G49" s="7"/>
      <c r="H49" s="7"/>
      <c r="I49" s="7"/>
      <c r="J49" s="1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8"/>
    </row>
    <row r="50" spans="2:201" ht="12.75">
      <c r="B50" s="7" t="s">
        <v>43</v>
      </c>
      <c r="C50" s="7"/>
      <c r="D50" s="17">
        <f t="shared" si="4"/>
        <v>45341</v>
      </c>
      <c r="E50" s="17">
        <f t="shared" si="6"/>
        <v>45341</v>
      </c>
      <c r="F50" s="7"/>
      <c r="G50" s="7"/>
      <c r="H50" s="7"/>
      <c r="I50" s="7"/>
      <c r="J50" s="1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8"/>
    </row>
    <row r="51" spans="2:201" ht="12.75">
      <c r="B51" s="7" t="s">
        <v>44</v>
      </c>
      <c r="C51" s="7"/>
      <c r="D51" s="17">
        <f t="shared" si="4"/>
        <v>45342</v>
      </c>
      <c r="E51" s="17">
        <f t="shared" si="6"/>
        <v>45342</v>
      </c>
      <c r="F51" s="7"/>
      <c r="G51" s="7"/>
      <c r="H51" s="7"/>
      <c r="I51" s="7"/>
      <c r="J51" s="1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8"/>
    </row>
    <row r="52" spans="2:201" ht="12.75">
      <c r="B52" s="7" t="s">
        <v>45</v>
      </c>
      <c r="C52" s="7"/>
      <c r="D52" s="17">
        <f t="shared" si="4"/>
        <v>45343</v>
      </c>
      <c r="E52" s="17">
        <f t="shared" si="6"/>
        <v>45343</v>
      </c>
      <c r="F52" s="7"/>
      <c r="G52" s="7"/>
      <c r="H52" s="7"/>
      <c r="I52" s="7"/>
      <c r="J52" s="1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8"/>
    </row>
    <row r="53" spans="2:201" ht="12.75">
      <c r="B53" s="7" t="s">
        <v>46</v>
      </c>
      <c r="C53" s="7"/>
      <c r="D53" s="17">
        <f t="shared" si="4"/>
        <v>45344</v>
      </c>
      <c r="E53" s="17">
        <f t="shared" si="6"/>
        <v>45344</v>
      </c>
      <c r="F53" s="7"/>
      <c r="G53" s="7"/>
      <c r="H53" s="7"/>
      <c r="I53" s="7"/>
      <c r="J53" s="14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8"/>
    </row>
    <row r="54" spans="2:201" ht="12.75">
      <c r="B54" s="7" t="s">
        <v>47</v>
      </c>
      <c r="C54" s="7"/>
      <c r="D54" s="17">
        <f t="shared" si="4"/>
        <v>45345</v>
      </c>
      <c r="E54" s="17">
        <f t="shared" si="6"/>
        <v>45345</v>
      </c>
      <c r="F54" s="7"/>
      <c r="G54" s="7"/>
      <c r="H54" s="7"/>
      <c r="I54" s="7"/>
      <c r="J54" s="14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8"/>
    </row>
    <row r="55" spans="2:201" ht="12.75">
      <c r="B55" s="7" t="s">
        <v>13</v>
      </c>
      <c r="C55" s="7"/>
      <c r="D55" s="17">
        <f t="shared" si="4"/>
        <v>45346</v>
      </c>
      <c r="E55" s="17">
        <f t="shared" si="6"/>
        <v>45346</v>
      </c>
      <c r="F55" s="7"/>
      <c r="G55" s="7"/>
      <c r="H55" s="7"/>
      <c r="I55" s="7"/>
      <c r="J55" s="1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8"/>
    </row>
    <row r="56" spans="2:201" ht="12.75">
      <c r="B56" s="7" t="s">
        <v>48</v>
      </c>
      <c r="C56" s="7"/>
      <c r="D56" s="17">
        <f t="shared" si="4"/>
        <v>45347</v>
      </c>
      <c r="E56" s="17">
        <f t="shared" si="6"/>
        <v>45347</v>
      </c>
      <c r="F56" s="7"/>
      <c r="G56" s="7"/>
      <c r="H56" s="7"/>
      <c r="I56" s="7"/>
      <c r="J56" s="1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8"/>
    </row>
    <row r="57" spans="2:201" ht="12.75">
      <c r="B57" s="7" t="s">
        <v>49</v>
      </c>
      <c r="C57" s="7"/>
      <c r="D57" s="17">
        <f t="shared" si="4"/>
        <v>45348</v>
      </c>
      <c r="E57" s="17">
        <f t="shared" si="6"/>
        <v>45348</v>
      </c>
      <c r="F57" s="7"/>
      <c r="G57" s="7"/>
      <c r="H57" s="7"/>
      <c r="I57" s="7"/>
      <c r="J57" s="1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8"/>
    </row>
    <row r="58" spans="2:201" ht="12.75">
      <c r="B58" s="7" t="s">
        <v>50</v>
      </c>
      <c r="C58" s="7"/>
      <c r="D58" s="17">
        <f t="shared" si="4"/>
        <v>45349</v>
      </c>
      <c r="E58" s="17">
        <f t="shared" si="6"/>
        <v>45349</v>
      </c>
      <c r="F58" s="7"/>
      <c r="G58" s="7"/>
      <c r="H58" s="7"/>
      <c r="I58" s="7"/>
      <c r="J58" s="1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8"/>
    </row>
    <row r="59" spans="2:201" ht="12.75">
      <c r="B59" s="7" t="s">
        <v>51</v>
      </c>
      <c r="C59" s="7"/>
      <c r="D59" s="17">
        <f t="shared" si="4"/>
        <v>45350</v>
      </c>
      <c r="E59" s="17">
        <f t="shared" si="6"/>
        <v>45350</v>
      </c>
      <c r="F59" s="7"/>
      <c r="G59" s="7"/>
      <c r="H59" s="7"/>
      <c r="I59" s="7"/>
      <c r="J59" s="14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8"/>
    </row>
    <row r="60" spans="2:201" ht="12.75">
      <c r="B60" s="7" t="s">
        <v>52</v>
      </c>
      <c r="C60" s="7"/>
      <c r="D60" s="17">
        <f t="shared" si="4"/>
        <v>45351</v>
      </c>
      <c r="E60" s="17">
        <f t="shared" si="6"/>
        <v>45351</v>
      </c>
      <c r="F60" s="7"/>
      <c r="G60" s="7"/>
      <c r="H60" s="7"/>
      <c r="I60" s="7"/>
      <c r="J60" s="14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8"/>
    </row>
    <row r="61" spans="2:201" ht="12.75">
      <c r="B61" s="7"/>
      <c r="C61" s="7"/>
      <c r="D61" s="17">
        <f t="shared" si="4"/>
        <v>45352</v>
      </c>
      <c r="E61" s="17">
        <f t="shared" si="6"/>
        <v>45352</v>
      </c>
      <c r="F61" s="7"/>
      <c r="G61" s="7"/>
      <c r="H61" s="7"/>
      <c r="I61" s="7"/>
      <c r="J61" s="1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8"/>
    </row>
    <row r="62" spans="2:201" ht="12.75">
      <c r="B62" s="7"/>
      <c r="C62" s="7"/>
      <c r="D62" s="17"/>
      <c r="E62" s="17"/>
      <c r="F62" s="7"/>
      <c r="G62" s="7"/>
      <c r="H62" s="7"/>
      <c r="I62" s="7"/>
      <c r="J62" s="1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8"/>
    </row>
    <row r="63" spans="2:201" ht="12.75">
      <c r="B63" s="7"/>
      <c r="C63" s="7"/>
      <c r="D63" s="17"/>
      <c r="E63" s="17"/>
      <c r="F63" s="7"/>
      <c r="G63" s="7"/>
      <c r="H63" s="7"/>
      <c r="I63" s="7"/>
      <c r="J63" s="1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8"/>
    </row>
    <row r="64" spans="2:201" ht="12.75">
      <c r="B64" s="7"/>
      <c r="C64" s="7"/>
      <c r="D64" s="17"/>
      <c r="E64" s="17"/>
      <c r="F64" s="7"/>
      <c r="G64" s="7"/>
      <c r="H64" s="7"/>
      <c r="I64" s="7"/>
      <c r="J64" s="1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8"/>
    </row>
    <row r="65" spans="2:201" ht="12.75">
      <c r="B65" s="7"/>
      <c r="C65" s="7"/>
      <c r="D65" s="17"/>
      <c r="E65" s="17"/>
      <c r="F65" s="7"/>
      <c r="G65" s="7"/>
      <c r="H65" s="7"/>
      <c r="I65" s="7"/>
      <c r="J65" s="1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10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</sheetData>
  <sheetProtection/>
  <mergeCells count="8">
    <mergeCell ref="J10:S10"/>
    <mergeCell ref="F9:F10"/>
    <mergeCell ref="G9:G10"/>
    <mergeCell ref="H9:H10"/>
    <mergeCell ref="I9:I10"/>
    <mergeCell ref="B1:GS6"/>
    <mergeCell ref="B9:B10"/>
    <mergeCell ref="C9:E9"/>
  </mergeCells>
  <conditionalFormatting sqref="J11:GS65">
    <cfRule type="expression" priority="4" dxfId="0" stopIfTrue="1">
      <formula>AND(J$9&gt;=$D11,J$9&lt;=$E11)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Gammond</dc:creator>
  <cp:keywords/>
  <dc:description/>
  <cp:lastModifiedBy>Mohamed Ilyas</cp:lastModifiedBy>
  <dcterms:created xsi:type="dcterms:W3CDTF">2023-09-05T17:05:43Z</dcterms:created>
  <dcterms:modified xsi:type="dcterms:W3CDTF">2023-12-18T04:18:40Z</dcterms:modified>
  <cp:category/>
  <cp:version/>
  <cp:contentType/>
  <cp:contentStatus/>
</cp:coreProperties>
</file>